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W:\HSE\ED Department\Certification Archives\sberko VH2320L1\Documents\GPA Charts\"/>
    </mc:Choice>
  </mc:AlternateContent>
  <bookViews>
    <workbookView xWindow="0" yWindow="0" windowWidth="20490" windowHeight="7620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34" i="1" l="1"/>
  <c r="K18" i="1"/>
  <c r="K33" i="1" l="1"/>
  <c r="K34" i="1" s="1"/>
  <c r="N19" i="1"/>
  <c r="N20" i="1"/>
  <c r="N21" i="1"/>
  <c r="N22" i="1"/>
  <c r="N23" i="1"/>
  <c r="N24" i="1"/>
  <c r="N25" i="1"/>
  <c r="N27" i="1"/>
  <c r="N28" i="1"/>
  <c r="N29" i="1"/>
  <c r="N30" i="1"/>
  <c r="N31" i="1"/>
  <c r="N32" i="1"/>
  <c r="N14" i="1"/>
  <c r="N15" i="1"/>
  <c r="N16" i="1"/>
  <c r="N18" i="1" s="1"/>
  <c r="N17" i="1"/>
  <c r="N13" i="1"/>
  <c r="N12" i="1"/>
  <c r="N11" i="1"/>
  <c r="N10" i="1"/>
  <c r="N9" i="1"/>
  <c r="N8" i="1"/>
  <c r="N7" i="1"/>
  <c r="N6" i="1"/>
  <c r="N5" i="1"/>
  <c r="N4" i="1"/>
  <c r="N3" i="1"/>
  <c r="N33" i="1" l="1"/>
  <c r="F9" i="1"/>
  <c r="F10" i="1"/>
  <c r="F11" i="1"/>
  <c r="F12" i="1"/>
  <c r="F13" i="1"/>
  <c r="F14" i="1"/>
  <c r="F8" i="1"/>
  <c r="F6" i="1"/>
  <c r="F5" i="1"/>
  <c r="B23" i="1" l="1"/>
  <c r="C17" i="1"/>
  <c r="F17" i="1" l="1"/>
  <c r="B19" i="1" s="1"/>
</calcChain>
</file>

<file path=xl/sharedStrings.xml><?xml version="1.0" encoding="utf-8"?>
<sst xmlns="http://schemas.openxmlformats.org/spreadsheetml/2006/main" count="164" uniqueCount="113">
  <si>
    <t>Course #</t>
  </si>
  <si>
    <t>Course Title</t>
  </si>
  <si>
    <t>GPA</t>
  </si>
  <si>
    <t>(1 credit hour)</t>
  </si>
  <si>
    <t>P/F</t>
  </si>
  <si>
    <t>Foundations of Education</t>
  </si>
  <si>
    <t>Content Academic Literacy</t>
  </si>
  <si>
    <t>Management of Instruction</t>
  </si>
  <si>
    <t>Research/ Applied Education Psychology</t>
  </si>
  <si>
    <t>Teaching Internship</t>
  </si>
  <si>
    <t>(8 credit hours)</t>
  </si>
  <si>
    <t>PROFESSIONAL EDUCATION</t>
  </si>
  <si>
    <t>Grade Type</t>
  </si>
  <si>
    <t>A-F</t>
  </si>
  <si>
    <t>Points Earned (X) Cred Hrs</t>
  </si>
  <si>
    <t>CONTENT</t>
  </si>
  <si>
    <t>ED388</t>
  </si>
  <si>
    <t>ED393</t>
  </si>
  <si>
    <t>ED389</t>
  </si>
  <si>
    <t>ED394</t>
  </si>
  <si>
    <t>ED593</t>
  </si>
  <si>
    <t>ED601G</t>
  </si>
  <si>
    <t>ED603G</t>
  </si>
  <si>
    <t>ED605G</t>
  </si>
  <si>
    <t>ED624G</t>
  </si>
  <si>
    <t>STEM 608G</t>
  </si>
  <si>
    <t>ED632G</t>
  </si>
  <si>
    <t>ED609G</t>
  </si>
  <si>
    <t xml:space="preserve">Total </t>
  </si>
  <si>
    <t>Credit Hours Total</t>
  </si>
  <si>
    <t>Overall GPA must be 3.0 or Higher</t>
  </si>
  <si>
    <t>for certification</t>
  </si>
  <si>
    <t>Professional Education</t>
  </si>
  <si>
    <t>Content Area</t>
  </si>
  <si>
    <t>Letter Grade</t>
  </si>
  <si>
    <t>Clinical Exps in Teaching</t>
  </si>
  <si>
    <t>Exp in Classroom Teaching</t>
  </si>
  <si>
    <t>Psych. Foundations of Education</t>
  </si>
  <si>
    <t>Measure. &amp; Evaluation</t>
  </si>
  <si>
    <t>Psych. of the Excep. Child</t>
  </si>
  <si>
    <t>Inst. Intervent./Reading Def</t>
  </si>
  <si>
    <t>Exploratory Field Exp</t>
  </si>
  <si>
    <t>NASC 501 (G)</t>
  </si>
  <si>
    <t>PHYS 386</t>
  </si>
  <si>
    <t>Classical Mechanics</t>
  </si>
  <si>
    <t>PHYS 482</t>
  </si>
  <si>
    <t>Electricity and Magnetism</t>
  </si>
  <si>
    <t>PHYS 275</t>
  </si>
  <si>
    <t>Vibrations and Waves</t>
  </si>
  <si>
    <t>PHYS 250</t>
  </si>
  <si>
    <t>Modern Physics I</t>
  </si>
  <si>
    <t>Modern Physics II</t>
  </si>
  <si>
    <t>PHYS 195</t>
  </si>
  <si>
    <t>PHYS 196</t>
  </si>
  <si>
    <t>CHEM 130</t>
  </si>
  <si>
    <t>Biology</t>
  </si>
  <si>
    <t>BIOL 107</t>
  </si>
  <si>
    <t>Physical Geology</t>
  </si>
  <si>
    <t>Introduction to Astronomy</t>
  </si>
  <si>
    <t>PHYS 245</t>
  </si>
  <si>
    <t>Meteorology</t>
  </si>
  <si>
    <t>BIOL 363</t>
  </si>
  <si>
    <t>Matrix Category</t>
  </si>
  <si>
    <t>Grade</t>
  </si>
  <si>
    <t>History &amp; Philosophy of Science
(Minimum 1)</t>
  </si>
  <si>
    <t>History of Science I</t>
  </si>
  <si>
    <t>History of Science II</t>
  </si>
  <si>
    <t>Philosophy of Science</t>
  </si>
  <si>
    <t>Chemical Principles I</t>
  </si>
  <si>
    <t>Elec #1</t>
  </si>
  <si>
    <t>Elec #2</t>
  </si>
  <si>
    <t>Elec #3</t>
  </si>
  <si>
    <t>Total Points</t>
  </si>
  <si>
    <t>Biology
(Minimum 1)</t>
  </si>
  <si>
    <t>BIOL 100</t>
  </si>
  <si>
    <t>Cells, Molecules and Genes</t>
  </si>
  <si>
    <t>BIOL 108</t>
  </si>
  <si>
    <t>Introduction to Biology II</t>
  </si>
  <si>
    <t>NASC 140</t>
  </si>
  <si>
    <t>PHYS 131</t>
  </si>
  <si>
    <t>ENVS 200</t>
  </si>
  <si>
    <t>Intro to Environmental Studies</t>
  </si>
  <si>
    <t>ENVS 210</t>
  </si>
  <si>
    <t>Environmental Science</t>
  </si>
  <si>
    <t>BIOL 301</t>
  </si>
  <si>
    <t>Intro to Ecology</t>
  </si>
  <si>
    <t>Human Ecology</t>
  </si>
  <si>
    <t>Mechanics
(Minimum 1)</t>
  </si>
  <si>
    <t>Electricity and Magnetism
(Minimum 1)</t>
  </si>
  <si>
    <t>Elec #4</t>
  </si>
  <si>
    <t>Elec #5</t>
  </si>
  <si>
    <t>Physics I (w/calculus)</t>
  </si>
  <si>
    <t>Physics II (w/calculus)</t>
  </si>
  <si>
    <t>Heat, Sound &amp; Light</t>
  </si>
  <si>
    <t>Chemistry
(Minimum 1)</t>
  </si>
  <si>
    <t>PHYS 351</t>
  </si>
  <si>
    <r>
      <t>Total Credit Hours PHYS Courses</t>
    </r>
    <r>
      <rPr>
        <b/>
        <sz val="8"/>
        <color rgb="FFFF0000"/>
        <rFont val="Calibri (Body)_x0000_"/>
      </rPr>
      <t xml:space="preserve"> (35 required)</t>
    </r>
  </si>
  <si>
    <t>CHEM 129</t>
  </si>
  <si>
    <t>Introduction to Chemical Principles</t>
  </si>
  <si>
    <t>Atomic or Modern Physics
(Minimum I)</t>
  </si>
  <si>
    <t>HIST 3510</t>
  </si>
  <si>
    <t>HIST 3511</t>
  </si>
  <si>
    <t>PHYS Electives
(0-15 Credits)</t>
  </si>
  <si>
    <t>BIOL 104</t>
  </si>
  <si>
    <t>Ecology &amp; Evolution of the Organism</t>
  </si>
  <si>
    <t>PHYS 105</t>
  </si>
  <si>
    <t>Earth System Science</t>
  </si>
  <si>
    <t>Earth Science (Minimum 1)</t>
  </si>
  <si>
    <t>Environmental Science (Minimum 1)</t>
  </si>
  <si>
    <r>
      <t xml:space="preserve">Total Credit Hours PHYS Courses </t>
    </r>
    <r>
      <rPr>
        <b/>
        <sz val="8"/>
        <color rgb="FFFF0000"/>
        <rFont val="Calibri"/>
        <family val="2"/>
        <scheme val="minor"/>
      </rPr>
      <t>(</t>
    </r>
    <r>
      <rPr>
        <b/>
        <sz val="8"/>
        <color rgb="FFFF0000"/>
        <rFont val="Calibri (Body)_x0000_"/>
      </rPr>
      <t>20 required</t>
    </r>
    <r>
      <rPr>
        <b/>
        <sz val="8"/>
        <color rgb="FFFF0000"/>
        <rFont val="Calibri"/>
        <family val="2"/>
        <scheme val="minor"/>
      </rPr>
      <t>)</t>
    </r>
  </si>
  <si>
    <r>
      <t xml:space="preserve">Total Credit Hours non-PHYS Courses </t>
    </r>
    <r>
      <rPr>
        <b/>
        <sz val="8"/>
        <color rgb="FFFF0000"/>
        <rFont val="Calibri"/>
        <family val="2"/>
        <scheme val="minor"/>
      </rPr>
      <t>(</t>
    </r>
    <r>
      <rPr>
        <b/>
        <sz val="8"/>
        <color rgb="FFFF0000"/>
        <rFont val="Calibri (Body)_x0000_"/>
      </rPr>
      <t>12 required</t>
    </r>
    <r>
      <rPr>
        <b/>
        <sz val="8"/>
        <color rgb="FFFF0000"/>
        <rFont val="Calibri"/>
        <family val="2"/>
        <scheme val="minor"/>
      </rPr>
      <t>)</t>
    </r>
  </si>
  <si>
    <t>Enter values in purple boxes</t>
  </si>
  <si>
    <t>Credit Hours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</si>
</sst>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rgb="FFFF0000"/>
      <name val="Times New Roman"/>
      <family val="1"/>
    </font>
    <font>
      <sz val="8"/>
      <color theme="1"/>
      <name val="Times New Roman"/>
      <family val="1"/>
    </font>
    <font>
      <sz val="8"/>
      <color theme="1"/>
      <name val="Calibri"/>
      <family val="2"/>
      <scheme val="minor"/>
    </font>
    <font>
      <b/>
      <u/>
      <sz val="8"/>
      <color theme="1"/>
      <name val="Times New Roman"/>
      <family val="1"/>
    </font>
    <font>
      <sz val="9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rgb="FFFF0000"/>
      <name val="Times New Roman"/>
      <family val="1"/>
    </font>
    <font>
      <sz val="14"/>
      <color theme="1"/>
      <name val="Times New Roman"/>
      <family val="1"/>
    </font>
    <font>
      <b/>
      <u/>
      <sz val="9"/>
      <color theme="1"/>
      <name val="Times New Roman"/>
      <family val="1"/>
    </font>
    <font>
      <u/>
      <sz val="8"/>
      <color theme="1"/>
      <name val="Times New Roman"/>
      <family val="1"/>
    </font>
    <font>
      <b/>
      <sz val="9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Times New Roman"/>
      <family val="1"/>
    </font>
    <font>
      <sz val="12"/>
      <color theme="1"/>
      <name val="Calibri"/>
      <family val="2"/>
      <scheme val="minor"/>
    </font>
    <font>
      <i/>
      <sz val="8"/>
      <color theme="1"/>
      <name val="Times New Roman"/>
      <family val="1"/>
    </font>
    <font>
      <b/>
      <sz val="8"/>
      <color rgb="FFFF0000"/>
      <name val="Calibri (Body)_x0000_"/>
    </font>
    <font>
      <b/>
      <sz val="8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CC99FF"/>
        <bgColor indexed="64"/>
      </patternFill>
    </fill>
  </fills>
  <borders count="4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163">
    <xf numFmtId="0" fontId="0" fillId="0" borderId="0" xfId="0"/>
    <xf numFmtId="0" fontId="1" fillId="0" borderId="0" xfId="0" applyFont="1" applyProtection="1">
      <protection locked="0"/>
    </xf>
    <xf numFmtId="0" fontId="0" fillId="0" borderId="0" xfId="0" applyProtection="1">
      <protection locked="0"/>
    </xf>
    <xf numFmtId="0" fontId="3" fillId="0" borderId="0" xfId="0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3" fillId="0" borderId="0" xfId="0" applyFont="1" applyFill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Protection="1">
      <protection locked="0"/>
    </xf>
    <xf numFmtId="0" fontId="3" fillId="0" borderId="0" xfId="0" applyFont="1" applyFill="1" applyBorder="1" applyProtection="1">
      <protection locked="0"/>
    </xf>
    <xf numFmtId="0" fontId="3" fillId="0" borderId="0" xfId="0" applyFont="1" applyAlignment="1" applyProtection="1">
      <alignment horizontal="center"/>
      <protection locked="0"/>
    </xf>
    <xf numFmtId="0" fontId="3" fillId="0" borderId="0" xfId="0" applyFont="1" applyFill="1" applyProtection="1">
      <protection locked="0"/>
    </xf>
    <xf numFmtId="0" fontId="4" fillId="0" borderId="0" xfId="0" applyFont="1" applyFill="1" applyProtection="1">
      <protection locked="0"/>
    </xf>
    <xf numFmtId="0" fontId="7" fillId="0" borderId="0" xfId="0" applyFont="1" applyProtection="1">
      <protection locked="0"/>
    </xf>
    <xf numFmtId="0" fontId="3" fillId="0" borderId="0" xfId="0" applyFont="1" applyFill="1" applyAlignment="1" applyProtection="1">
      <alignment horizontal="left"/>
      <protection locked="0"/>
    </xf>
    <xf numFmtId="0" fontId="3" fillId="0" borderId="0" xfId="0" applyFont="1" applyFill="1" applyBorder="1" applyAlignment="1" applyProtection="1">
      <alignment horizontal="left"/>
      <protection locked="0"/>
    </xf>
    <xf numFmtId="0" fontId="14" fillId="0" borderId="0" xfId="0" applyFont="1" applyProtection="1">
      <protection locked="0"/>
    </xf>
    <xf numFmtId="0" fontId="4" fillId="0" borderId="0" xfId="0" applyFont="1" applyFill="1" applyBorder="1" applyProtection="1">
      <protection locked="0"/>
    </xf>
    <xf numFmtId="0" fontId="4" fillId="0" borderId="0" xfId="0" applyFont="1" applyAlignment="1" applyProtection="1">
      <alignment horizontal="center"/>
      <protection locked="0"/>
    </xf>
    <xf numFmtId="0" fontId="5" fillId="0" borderId="0" xfId="0" applyFont="1" applyBorder="1" applyAlignment="1" applyProtection="1">
      <alignment vertical="center" wrapText="1"/>
      <protection locked="0"/>
    </xf>
    <xf numFmtId="0" fontId="3" fillId="0" borderId="0" xfId="0" applyFont="1" applyBorder="1" applyAlignment="1" applyProtection="1">
      <alignment horizontal="left" vertical="center" wrapText="1" indent="1"/>
      <protection locked="0"/>
    </xf>
    <xf numFmtId="0" fontId="0" fillId="0" borderId="0" xfId="0" applyFill="1" applyBorder="1" applyProtection="1">
      <protection locked="0"/>
    </xf>
    <xf numFmtId="0" fontId="0" fillId="0" borderId="0" xfId="0" applyAlignment="1" applyProtection="1">
      <alignment horizontal="center"/>
      <protection locked="0"/>
    </xf>
    <xf numFmtId="0" fontId="6" fillId="0" borderId="15" xfId="0" applyFont="1" applyBorder="1" applyAlignment="1" applyProtection="1">
      <alignment horizontal="center" vertical="center" wrapText="1"/>
    </xf>
    <xf numFmtId="0" fontId="6" fillId="0" borderId="16" xfId="0" applyFont="1" applyBorder="1" applyAlignment="1" applyProtection="1">
      <alignment horizontal="center" vertical="center" wrapText="1"/>
    </xf>
    <xf numFmtId="0" fontId="6" fillId="0" borderId="17" xfId="0" applyFont="1" applyBorder="1" applyAlignment="1" applyProtection="1">
      <alignment horizontal="center" vertical="center" wrapText="1"/>
    </xf>
    <xf numFmtId="0" fontId="6" fillId="0" borderId="0" xfId="0" applyFont="1" applyFill="1" applyBorder="1" applyAlignment="1" applyProtection="1">
      <alignment horizontal="center" vertical="center" wrapText="1"/>
    </xf>
    <xf numFmtId="0" fontId="2" fillId="0" borderId="4" xfId="0" applyFont="1" applyBorder="1" applyProtection="1"/>
    <xf numFmtId="0" fontId="2" fillId="0" borderId="5" xfId="0" applyFont="1" applyBorder="1" applyProtection="1"/>
    <xf numFmtId="0" fontId="7" fillId="0" borderId="5" xfId="0" applyFont="1" applyBorder="1" applyProtection="1"/>
    <xf numFmtId="0" fontId="7" fillId="0" borderId="5" xfId="0" applyFont="1" applyBorder="1" applyAlignment="1" applyProtection="1">
      <alignment horizontal="center"/>
    </xf>
    <xf numFmtId="0" fontId="7" fillId="0" borderId="1" xfId="0" applyFont="1" applyBorder="1" applyProtection="1"/>
    <xf numFmtId="0" fontId="7" fillId="0" borderId="0" xfId="0" applyFont="1" applyFill="1" applyBorder="1" applyProtection="1"/>
    <xf numFmtId="0" fontId="3" fillId="0" borderId="10" xfId="0" applyFont="1" applyBorder="1" applyAlignment="1" applyProtection="1">
      <alignment vertical="center" wrapText="1"/>
    </xf>
    <xf numFmtId="0" fontId="3" fillId="0" borderId="8" xfId="0" applyFont="1" applyBorder="1" applyAlignment="1" applyProtection="1">
      <alignment vertical="center" wrapText="1"/>
    </xf>
    <xf numFmtId="0" fontId="3" fillId="0" borderId="11" xfId="0" applyFont="1" applyBorder="1" applyAlignment="1" applyProtection="1">
      <alignment vertical="center" wrapText="1"/>
    </xf>
    <xf numFmtId="0" fontId="3" fillId="0" borderId="14" xfId="0" applyFont="1" applyBorder="1" applyAlignment="1" applyProtection="1">
      <alignment vertical="center" wrapText="1"/>
    </xf>
    <xf numFmtId="0" fontId="8" fillId="0" borderId="7" xfId="0" applyFont="1" applyBorder="1" applyProtection="1"/>
    <xf numFmtId="0" fontId="9" fillId="0" borderId="3" xfId="0" applyFont="1" applyBorder="1" applyProtection="1"/>
    <xf numFmtId="0" fontId="2" fillId="0" borderId="6" xfId="0" applyFont="1" applyBorder="1" applyProtection="1"/>
    <xf numFmtId="0" fontId="3" fillId="0" borderId="2" xfId="0" applyFont="1" applyBorder="1" applyProtection="1"/>
    <xf numFmtId="0" fontId="3" fillId="0" borderId="0" xfId="0" applyFont="1" applyProtection="1"/>
    <xf numFmtId="0" fontId="8" fillId="0" borderId="4" xfId="0" applyFont="1" applyBorder="1" applyProtection="1"/>
    <xf numFmtId="0" fontId="9" fillId="0" borderId="1" xfId="0" applyFont="1" applyBorder="1" applyProtection="1"/>
    <xf numFmtId="0" fontId="2" fillId="0" borderId="6" xfId="0" applyFont="1" applyBorder="1" applyAlignment="1" applyProtection="1">
      <alignment vertical="center" wrapText="1"/>
    </xf>
    <xf numFmtId="0" fontId="13" fillId="0" borderId="2" xfId="0" applyFont="1" applyBorder="1" applyProtection="1"/>
    <xf numFmtId="0" fontId="8" fillId="0" borderId="0" xfId="0" applyFont="1" applyBorder="1" applyProtection="1"/>
    <xf numFmtId="0" fontId="9" fillId="0" borderId="0" xfId="0" applyFont="1" applyBorder="1" applyProtection="1"/>
    <xf numFmtId="0" fontId="2" fillId="0" borderId="0" xfId="0" applyFont="1" applyBorder="1" applyAlignment="1" applyProtection="1">
      <alignment vertical="center" wrapText="1"/>
    </xf>
    <xf numFmtId="0" fontId="13" fillId="0" borderId="0" xfId="0" applyFont="1" applyBorder="1" applyProtection="1"/>
    <xf numFmtId="0" fontId="3" fillId="0" borderId="0" xfId="0" applyFont="1" applyFill="1" applyProtection="1"/>
    <xf numFmtId="0" fontId="3" fillId="0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 wrapText="1"/>
    </xf>
    <xf numFmtId="0" fontId="10" fillId="0" borderId="0" xfId="0" applyFont="1" applyProtection="1"/>
    <xf numFmtId="0" fontId="11" fillId="0" borderId="0" xfId="0" applyFont="1" applyAlignment="1" applyProtection="1">
      <alignment horizontal="center"/>
    </xf>
    <xf numFmtId="0" fontId="11" fillId="0" borderId="0" xfId="0" applyFont="1" applyProtection="1"/>
    <xf numFmtId="0" fontId="3" fillId="0" borderId="0" xfId="0" applyFont="1" applyFill="1" applyBorder="1" applyProtection="1"/>
    <xf numFmtId="0" fontId="12" fillId="0" borderId="0" xfId="0" applyFont="1" applyAlignment="1" applyProtection="1">
      <alignment horizontal="left"/>
    </xf>
    <xf numFmtId="0" fontId="12" fillId="0" borderId="0" xfId="0" applyFont="1" applyProtection="1"/>
    <xf numFmtId="0" fontId="3" fillId="0" borderId="0" xfId="0" applyFont="1" applyAlignment="1" applyProtection="1">
      <alignment horizontal="center"/>
    </xf>
    <xf numFmtId="0" fontId="3" fillId="0" borderId="0" xfId="0" applyFont="1" applyFill="1" applyAlignment="1" applyProtection="1">
      <alignment horizontal="center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vertical="center" wrapText="1"/>
    </xf>
    <xf numFmtId="0" fontId="3" fillId="0" borderId="12" xfId="0" applyFont="1" applyBorder="1" applyAlignment="1" applyProtection="1">
      <alignment vertical="center" wrapText="1"/>
    </xf>
    <xf numFmtId="0" fontId="3" fillId="2" borderId="12" xfId="0" applyFont="1" applyFill="1" applyBorder="1" applyAlignment="1" applyProtection="1">
      <alignment vertical="center" wrapText="1"/>
    </xf>
    <xf numFmtId="0" fontId="1" fillId="0" borderId="31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3" fillId="0" borderId="20" xfId="0" applyFont="1" applyBorder="1" applyAlignment="1" applyProtection="1">
      <alignment vertical="center" wrapText="1"/>
      <protection locked="0"/>
    </xf>
    <xf numFmtId="0" fontId="3" fillId="0" borderId="23" xfId="0" applyFont="1" applyBorder="1" applyAlignment="1" applyProtection="1">
      <alignment horizontal="center" vertical="center" wrapText="1"/>
      <protection locked="0"/>
    </xf>
    <xf numFmtId="0" fontId="3" fillId="0" borderId="34" xfId="0" applyFont="1" applyBorder="1" applyAlignment="1" applyProtection="1">
      <alignment vertical="center" wrapText="1"/>
      <protection locked="0"/>
    </xf>
    <xf numFmtId="0" fontId="3" fillId="0" borderId="25" xfId="0" applyFont="1" applyBorder="1" applyAlignment="1" applyProtection="1">
      <alignment vertical="center" wrapText="1"/>
      <protection locked="0"/>
    </xf>
    <xf numFmtId="0" fontId="3" fillId="0" borderId="18" xfId="0" applyFont="1" applyBorder="1" applyAlignment="1" applyProtection="1">
      <alignment vertical="center" wrapText="1"/>
      <protection locked="0"/>
    </xf>
    <xf numFmtId="0" fontId="3" fillId="0" borderId="26" xfId="0" applyFont="1" applyBorder="1" applyAlignment="1" applyProtection="1">
      <alignment vertical="center" wrapText="1"/>
      <protection locked="0"/>
    </xf>
    <xf numFmtId="0" fontId="3" fillId="0" borderId="19" xfId="0" applyFont="1" applyBorder="1" applyAlignment="1" applyProtection="1">
      <alignment vertical="center" wrapText="1"/>
      <protection locked="0"/>
    </xf>
    <xf numFmtId="0" fontId="3" fillId="0" borderId="8" xfId="0" applyFont="1" applyBorder="1" applyAlignment="1" applyProtection="1">
      <alignment horizontal="center" vertical="center" wrapText="1"/>
      <protection locked="0"/>
    </xf>
    <xf numFmtId="0" fontId="3" fillId="0" borderId="12" xfId="0" applyFont="1" applyBorder="1" applyAlignment="1" applyProtection="1">
      <alignment vertical="center" wrapText="1"/>
      <protection locked="0"/>
    </xf>
    <xf numFmtId="0" fontId="3" fillId="0" borderId="14" xfId="0" applyFont="1" applyBorder="1" applyAlignment="1" applyProtection="1">
      <alignment horizontal="center" vertical="center" wrapText="1"/>
      <protection locked="0"/>
    </xf>
    <xf numFmtId="0" fontId="4" fillId="0" borderId="35" xfId="0" applyFont="1" applyFill="1" applyBorder="1" applyAlignment="1" applyProtection="1">
      <alignment horizontal="center" vertical="center" wrapText="1"/>
      <protection locked="0"/>
    </xf>
    <xf numFmtId="0" fontId="3" fillId="0" borderId="4" xfId="0" applyFont="1" applyBorder="1" applyAlignment="1" applyProtection="1">
      <alignment vertical="center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3" fillId="0" borderId="40" xfId="0" applyFont="1" applyBorder="1" applyAlignment="1" applyProtection="1">
      <alignment vertical="center" wrapText="1"/>
      <protection locked="0"/>
    </xf>
    <xf numFmtId="0" fontId="3" fillId="0" borderId="41" xfId="0" applyFont="1" applyBorder="1" applyAlignment="1" applyProtection="1">
      <alignment vertical="center" wrapText="1"/>
      <protection locked="0"/>
    </xf>
    <xf numFmtId="0" fontId="3" fillId="3" borderId="37" xfId="0" applyFont="1" applyFill="1" applyBorder="1" applyAlignment="1" applyProtection="1">
      <alignment horizontal="center" vertical="center" wrapText="1"/>
      <protection locked="0"/>
    </xf>
    <xf numFmtId="0" fontId="3" fillId="3" borderId="25" xfId="0" applyFont="1" applyFill="1" applyBorder="1" applyAlignment="1" applyProtection="1">
      <alignment vertical="center" wrapText="1"/>
      <protection locked="0"/>
    </xf>
    <xf numFmtId="0" fontId="3" fillId="3" borderId="18" xfId="0" applyFont="1" applyFill="1" applyBorder="1" applyAlignment="1" applyProtection="1">
      <alignment vertical="center" wrapText="1"/>
      <protection locked="0"/>
    </xf>
    <xf numFmtId="0" fontId="3" fillId="3" borderId="0" xfId="0" applyFont="1" applyFill="1" applyBorder="1" applyAlignment="1" applyProtection="1">
      <alignment vertical="center" wrapText="1"/>
      <protection locked="0"/>
    </xf>
    <xf numFmtId="0" fontId="3" fillId="3" borderId="20" xfId="0" applyFont="1" applyFill="1" applyBorder="1" applyAlignment="1" applyProtection="1">
      <alignment vertical="center" wrapText="1"/>
      <protection locked="0"/>
    </xf>
    <xf numFmtId="0" fontId="3" fillId="3" borderId="21" xfId="0" applyFont="1" applyFill="1" applyBorder="1" applyAlignment="1" applyProtection="1">
      <alignment vertical="center" wrapText="1"/>
      <protection locked="0"/>
    </xf>
    <xf numFmtId="0" fontId="3" fillId="3" borderId="26" xfId="0" applyFont="1" applyFill="1" applyBorder="1" applyAlignment="1" applyProtection="1">
      <alignment vertical="center" wrapText="1"/>
      <protection locked="0"/>
    </xf>
    <xf numFmtId="0" fontId="3" fillId="3" borderId="19" xfId="0" applyFont="1" applyFill="1" applyBorder="1" applyAlignment="1" applyProtection="1">
      <alignment vertical="center" wrapText="1"/>
      <protection locked="0"/>
    </xf>
    <xf numFmtId="0" fontId="4" fillId="3" borderId="25" xfId="0" applyFont="1" applyFill="1" applyBorder="1" applyAlignment="1" applyProtection="1">
      <alignment vertical="center"/>
      <protection locked="0"/>
    </xf>
    <xf numFmtId="0" fontId="4" fillId="3" borderId="26" xfId="0" applyFont="1" applyFill="1" applyBorder="1" applyAlignment="1" applyProtection="1">
      <alignment vertical="center"/>
      <protection locked="0"/>
    </xf>
    <xf numFmtId="0" fontId="4" fillId="3" borderId="27" xfId="0" applyFont="1" applyFill="1" applyBorder="1" applyAlignment="1" applyProtection="1">
      <alignment horizontal="left" vertical="center"/>
      <protection locked="0"/>
    </xf>
    <xf numFmtId="0" fontId="3" fillId="3" borderId="28" xfId="0" applyFont="1" applyFill="1" applyBorder="1" applyAlignment="1" applyProtection="1">
      <alignment vertical="center" wrapText="1"/>
      <protection locked="0"/>
    </xf>
    <xf numFmtId="0" fontId="3" fillId="3" borderId="28" xfId="0" applyFont="1" applyFill="1" applyBorder="1" applyAlignment="1" applyProtection="1">
      <alignment horizontal="center" vertical="center" wrapText="1"/>
      <protection locked="0"/>
    </xf>
    <xf numFmtId="0" fontId="4" fillId="3" borderId="28" xfId="0" applyFont="1" applyFill="1" applyBorder="1" applyProtection="1">
      <protection locked="0"/>
    </xf>
    <xf numFmtId="0" fontId="4" fillId="3" borderId="28" xfId="0" applyFont="1" applyFill="1" applyBorder="1" applyAlignment="1" applyProtection="1">
      <alignment horizontal="right"/>
      <protection locked="0"/>
    </xf>
    <xf numFmtId="0" fontId="4" fillId="3" borderId="29" xfId="0" applyFont="1" applyFill="1" applyBorder="1" applyProtection="1">
      <protection locked="0"/>
    </xf>
    <xf numFmtId="0" fontId="4" fillId="3" borderId="37" xfId="0" applyFont="1" applyFill="1" applyBorder="1" applyAlignment="1" applyProtection="1">
      <alignment horizontal="center" vertical="center" wrapText="1"/>
      <protection locked="0"/>
    </xf>
    <xf numFmtId="0" fontId="4" fillId="3" borderId="35" xfId="0" applyFont="1" applyFill="1" applyBorder="1" applyAlignment="1" applyProtection="1">
      <alignment horizontal="center" vertical="center" wrapText="1"/>
      <protection locked="0"/>
    </xf>
    <xf numFmtId="0" fontId="4" fillId="3" borderId="33" xfId="0" applyFont="1" applyFill="1" applyBorder="1" applyAlignment="1" applyProtection="1">
      <alignment horizontal="center" vertical="center" wrapText="1"/>
      <protection locked="0"/>
    </xf>
    <xf numFmtId="0" fontId="0" fillId="0" borderId="31" xfId="0" applyFill="1" applyBorder="1" applyAlignment="1" applyProtection="1">
      <alignment horizontal="center" vertical="center" wrapText="1"/>
      <protection locked="0"/>
    </xf>
    <xf numFmtId="0" fontId="0" fillId="0" borderId="33" xfId="0" applyFill="1" applyBorder="1" applyAlignment="1" applyProtection="1">
      <alignment horizontal="center" vertical="center" wrapText="1"/>
      <protection locked="0"/>
    </xf>
    <xf numFmtId="0" fontId="2" fillId="0" borderId="27" xfId="0" applyFont="1" applyBorder="1" applyAlignment="1" applyProtection="1">
      <alignment horizontal="center" vertical="center" wrapText="1"/>
      <protection locked="0"/>
    </xf>
    <xf numFmtId="0" fontId="2" fillId="0" borderId="28" xfId="0" applyFont="1" applyBorder="1" applyAlignment="1" applyProtection="1">
      <alignment horizontal="center" vertical="center" wrapText="1"/>
      <protection locked="0"/>
    </xf>
    <xf numFmtId="0" fontId="2" fillId="0" borderId="29" xfId="0" applyFont="1" applyBorder="1" applyAlignment="1" applyProtection="1">
      <alignment horizontal="center" vertical="center" wrapText="1"/>
      <protection locked="0"/>
    </xf>
    <xf numFmtId="0" fontId="3" fillId="0" borderId="31" xfId="0" applyFont="1" applyFill="1" applyBorder="1" applyAlignment="1" applyProtection="1">
      <alignment horizontal="center" vertical="center" wrapText="1"/>
      <protection locked="0"/>
    </xf>
    <xf numFmtId="0" fontId="3" fillId="0" borderId="35" xfId="0" applyFont="1" applyFill="1" applyBorder="1" applyAlignment="1" applyProtection="1">
      <alignment horizontal="center" vertical="center" wrapText="1"/>
      <protection locked="0"/>
    </xf>
    <xf numFmtId="0" fontId="3" fillId="0" borderId="36" xfId="0" applyFont="1" applyFill="1" applyBorder="1" applyAlignment="1" applyProtection="1">
      <alignment horizontal="center" vertical="center" wrapText="1"/>
      <protection locked="0"/>
    </xf>
    <xf numFmtId="0" fontId="3" fillId="3" borderId="37" xfId="0" applyFont="1" applyFill="1" applyBorder="1" applyAlignment="1" applyProtection="1">
      <alignment horizontal="center" vertical="center" wrapText="1"/>
      <protection locked="0"/>
    </xf>
    <xf numFmtId="0" fontId="3" fillId="3" borderId="36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 applyProtection="1">
      <alignment horizontal="center" vertical="center" wrapText="1"/>
    </xf>
    <xf numFmtId="0" fontId="3" fillId="2" borderId="30" xfId="0" applyFont="1" applyFill="1" applyBorder="1" applyAlignment="1" applyProtection="1">
      <alignment horizontal="center" vertical="center" wrapText="1"/>
    </xf>
    <xf numFmtId="0" fontId="3" fillId="2" borderId="22" xfId="0" applyFont="1" applyFill="1" applyBorder="1" applyAlignment="1" applyProtection="1">
      <alignment horizontal="center" vertical="center" wrapText="1"/>
    </xf>
    <xf numFmtId="0" fontId="3" fillId="0" borderId="9" xfId="0" applyFont="1" applyBorder="1" applyAlignment="1" applyProtection="1">
      <alignment vertical="center" wrapText="1"/>
    </xf>
    <xf numFmtId="0" fontId="3" fillId="0" borderId="11" xfId="0" applyFont="1" applyBorder="1" applyAlignment="1" applyProtection="1">
      <alignment vertical="center" wrapText="1"/>
    </xf>
    <xf numFmtId="0" fontId="3" fillId="2" borderId="10" xfId="0" applyFont="1" applyFill="1" applyBorder="1" applyAlignment="1" applyProtection="1">
      <alignment horizontal="center" vertical="center" wrapText="1"/>
    </xf>
    <xf numFmtId="0" fontId="3" fillId="2" borderId="8" xfId="0" applyFont="1" applyFill="1" applyBorder="1" applyAlignment="1" applyProtection="1">
      <alignment horizontal="center" vertical="center" wrapText="1"/>
    </xf>
    <xf numFmtId="0" fontId="3" fillId="0" borderId="10" xfId="0" applyFont="1" applyBorder="1" applyAlignment="1" applyProtection="1">
      <alignment horizontal="center" vertical="center" wrapText="1"/>
    </xf>
    <xf numFmtId="0" fontId="3" fillId="0" borderId="8" xfId="0" applyFont="1" applyBorder="1" applyAlignment="1" applyProtection="1">
      <alignment horizontal="center" vertical="center" wrapText="1"/>
    </xf>
    <xf numFmtId="0" fontId="3" fillId="0" borderId="13" xfId="0" applyFont="1" applyBorder="1" applyAlignment="1" applyProtection="1">
      <alignment vertical="center" wrapText="1"/>
    </xf>
    <xf numFmtId="0" fontId="3" fillId="2" borderId="14" xfId="0" applyFont="1" applyFill="1" applyBorder="1" applyAlignment="1" applyProtection="1">
      <alignment horizontal="center" vertical="center" wrapText="1"/>
    </xf>
    <xf numFmtId="0" fontId="3" fillId="0" borderId="14" xfId="0" applyFont="1" applyBorder="1" applyAlignment="1" applyProtection="1">
      <alignment horizontal="center" vertical="center" wrapText="1"/>
    </xf>
    <xf numFmtId="0" fontId="15" fillId="4" borderId="27" xfId="0" applyFont="1" applyFill="1" applyBorder="1" applyProtection="1"/>
    <xf numFmtId="0" fontId="4" fillId="4" borderId="28" xfId="0" applyFont="1" applyFill="1" applyBorder="1" applyProtection="1"/>
    <xf numFmtId="0" fontId="4" fillId="4" borderId="29" xfId="0" applyFont="1" applyFill="1" applyBorder="1" applyAlignment="1" applyProtection="1">
      <alignment horizontal="center"/>
    </xf>
    <xf numFmtId="0" fontId="3" fillId="4" borderId="8" xfId="0" applyFont="1" applyFill="1" applyBorder="1" applyAlignment="1" applyProtection="1">
      <alignment horizontal="center" vertical="center" wrapText="1"/>
      <protection locked="0"/>
    </xf>
    <xf numFmtId="0" fontId="3" fillId="4" borderId="8" xfId="0" applyFont="1" applyFill="1" applyBorder="1" applyAlignment="1" applyProtection="1">
      <alignment vertical="center" wrapText="1"/>
      <protection locked="0"/>
    </xf>
    <xf numFmtId="0" fontId="16" fillId="4" borderId="25" xfId="0" applyFont="1" applyFill="1" applyBorder="1" applyAlignment="1" applyProtection="1">
      <alignment vertical="center" wrapText="1"/>
      <protection locked="0"/>
    </xf>
    <xf numFmtId="0" fontId="3" fillId="4" borderId="18" xfId="0" applyFont="1" applyFill="1" applyBorder="1" applyAlignment="1" applyProtection="1">
      <alignment vertical="center" wrapText="1"/>
      <protection locked="0"/>
    </xf>
    <xf numFmtId="0" fontId="16" fillId="4" borderId="0" xfId="0" applyFont="1" applyFill="1" applyBorder="1" applyAlignment="1" applyProtection="1">
      <alignment vertical="center" wrapText="1"/>
      <protection locked="0"/>
    </xf>
    <xf numFmtId="0" fontId="3" fillId="4" borderId="20" xfId="0" applyFont="1" applyFill="1" applyBorder="1" applyAlignment="1" applyProtection="1">
      <alignment vertical="center" wrapText="1"/>
      <protection locked="0"/>
    </xf>
    <xf numFmtId="0" fontId="3" fillId="4" borderId="0" xfId="0" applyFont="1" applyFill="1" applyBorder="1" applyAlignment="1" applyProtection="1">
      <alignment vertical="center" wrapText="1"/>
      <protection locked="0"/>
    </xf>
    <xf numFmtId="0" fontId="16" fillId="4" borderId="32" xfId="0" applyFont="1" applyFill="1" applyBorder="1" applyAlignment="1" applyProtection="1">
      <alignment vertical="center" wrapText="1"/>
      <protection locked="0"/>
    </xf>
    <xf numFmtId="0" fontId="3" fillId="4" borderId="38" xfId="0" applyFont="1" applyFill="1" applyBorder="1" applyAlignment="1" applyProtection="1">
      <alignment vertical="center" wrapText="1"/>
      <protection locked="0"/>
    </xf>
    <xf numFmtId="0" fontId="3" fillId="4" borderId="19" xfId="0" applyFont="1" applyFill="1" applyBorder="1" applyAlignment="1" applyProtection="1">
      <alignment horizontal="center" vertical="center" wrapText="1"/>
      <protection locked="0"/>
    </xf>
    <xf numFmtId="0" fontId="3" fillId="4" borderId="24" xfId="0" applyFont="1" applyFill="1" applyBorder="1" applyAlignment="1" applyProtection="1">
      <alignment horizontal="center" vertical="center" wrapText="1"/>
      <protection locked="0"/>
    </xf>
    <xf numFmtId="0" fontId="4" fillId="4" borderId="23" xfId="0" applyFont="1" applyFill="1" applyBorder="1" applyAlignment="1" applyProtection="1">
      <alignment horizontal="center" vertical="center"/>
      <protection locked="0"/>
    </xf>
    <xf numFmtId="0" fontId="4" fillId="4" borderId="8" xfId="0" applyFont="1" applyFill="1" applyBorder="1" applyAlignment="1" applyProtection="1">
      <alignment horizontal="center" vertical="center"/>
      <protection locked="0"/>
    </xf>
    <xf numFmtId="0" fontId="3" fillId="4" borderId="18" xfId="0" applyFont="1" applyFill="1" applyBorder="1" applyAlignment="1" applyProtection="1">
      <alignment horizontal="center" vertical="center" wrapText="1"/>
      <protection locked="0"/>
    </xf>
    <xf numFmtId="0" fontId="3" fillId="4" borderId="39" xfId="0" applyFont="1" applyFill="1" applyBorder="1" applyAlignment="1" applyProtection="1">
      <alignment horizontal="center" vertical="center" wrapText="1"/>
      <protection locked="0"/>
    </xf>
    <xf numFmtId="0" fontId="4" fillId="4" borderId="14" xfId="0" applyFont="1" applyFill="1" applyBorder="1" applyAlignment="1" applyProtection="1">
      <alignment horizontal="center" vertical="center"/>
      <protection locked="0"/>
    </xf>
    <xf numFmtId="0" fontId="3" fillId="3" borderId="6" xfId="0" applyFont="1" applyFill="1" applyBorder="1" applyProtection="1"/>
    <xf numFmtId="0" fontId="3" fillId="3" borderId="32" xfId="0" applyFont="1" applyFill="1" applyBorder="1" applyAlignment="1" applyProtection="1">
      <alignment horizontal="right"/>
    </xf>
    <xf numFmtId="0" fontId="3" fillId="3" borderId="32" xfId="0" applyFont="1" applyFill="1" applyBorder="1" applyProtection="1"/>
    <xf numFmtId="0" fontId="3" fillId="3" borderId="32" xfId="0" applyFont="1" applyFill="1" applyBorder="1" applyAlignment="1" applyProtection="1">
      <alignment horizontal="center"/>
    </xf>
    <xf numFmtId="0" fontId="3" fillId="3" borderId="2" xfId="0" applyFont="1" applyFill="1" applyBorder="1" applyAlignment="1" applyProtection="1">
      <alignment vertical="center" wrapText="1"/>
    </xf>
    <xf numFmtId="0" fontId="3" fillId="3" borderId="7" xfId="0" applyFont="1" applyFill="1" applyBorder="1" applyProtection="1"/>
    <xf numFmtId="0" fontId="3" fillId="3" borderId="0" xfId="0" applyFont="1" applyFill="1" applyBorder="1" applyAlignment="1" applyProtection="1">
      <alignment horizontal="right"/>
    </xf>
    <xf numFmtId="0" fontId="3" fillId="3" borderId="0" xfId="0" applyFont="1" applyFill="1" applyBorder="1" applyProtection="1"/>
    <xf numFmtId="0" fontId="3" fillId="3" borderId="0" xfId="0" applyFont="1" applyFill="1" applyBorder="1" applyAlignment="1" applyProtection="1">
      <alignment horizontal="center"/>
    </xf>
    <xf numFmtId="0" fontId="3" fillId="3" borderId="0" xfId="0" applyFont="1" applyFill="1" applyBorder="1" applyAlignment="1" applyProtection="1">
      <alignment vertical="center" wrapText="1"/>
    </xf>
    <xf numFmtId="0" fontId="4" fillId="3" borderId="36" xfId="0" applyFont="1" applyFill="1" applyBorder="1" applyAlignment="1" applyProtection="1">
      <alignment horizontal="center" vertical="center" wrapText="1"/>
      <protection locked="0"/>
    </xf>
    <xf numFmtId="0" fontId="0" fillId="3" borderId="35" xfId="0" applyFill="1" applyBorder="1" applyAlignment="1">
      <alignment vertical="center" wrapText="1"/>
    </xf>
    <xf numFmtId="0" fontId="0" fillId="3" borderId="36" xfId="0" applyFill="1" applyBorder="1" applyAlignment="1">
      <alignment vertical="center" wrapText="1"/>
    </xf>
    <xf numFmtId="0" fontId="4" fillId="3" borderId="35" xfId="0" applyFont="1" applyFill="1" applyBorder="1" applyAlignment="1">
      <alignment horizontal="center" vertical="center" wrapText="1"/>
    </xf>
    <xf numFmtId="0" fontId="4" fillId="3" borderId="33" xfId="0" applyFont="1" applyFill="1" applyBorder="1" applyAlignment="1">
      <alignment horizontal="center" vertical="center" wrapText="1"/>
    </xf>
    <xf numFmtId="0" fontId="4" fillId="4" borderId="27" xfId="0" applyFont="1" applyFill="1" applyBorder="1" applyAlignment="1" applyProtection="1">
      <alignment vertical="center"/>
      <protection locked="0"/>
    </xf>
    <xf numFmtId="0" fontId="4" fillId="4" borderId="28" xfId="0" applyFont="1" applyFill="1" applyBorder="1" applyAlignment="1" applyProtection="1">
      <alignment vertical="center"/>
      <protection locked="0"/>
    </xf>
    <xf numFmtId="0" fontId="3" fillId="4" borderId="28" xfId="0" applyFont="1" applyFill="1" applyBorder="1" applyAlignment="1" applyProtection="1">
      <alignment horizontal="center" vertical="center" wrapText="1"/>
      <protection locked="0"/>
    </xf>
    <xf numFmtId="0" fontId="4" fillId="4" borderId="28" xfId="0" applyFont="1" applyFill="1" applyBorder="1" applyProtection="1">
      <protection locked="0"/>
    </xf>
    <xf numFmtId="0" fontId="4" fillId="4" borderId="28" xfId="0" applyFont="1" applyFill="1" applyBorder="1" applyAlignment="1" applyProtection="1">
      <alignment horizontal="right"/>
      <protection locked="0"/>
    </xf>
    <xf numFmtId="0" fontId="4" fillId="4" borderId="29" xfId="0" applyFont="1" applyFill="1" applyBorder="1" applyProtection="1">
      <protection locked="0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2"/>
  <sheetViews>
    <sheetView tabSelected="1" view="pageLayout" zoomScaleNormal="90" workbookViewId="0">
      <selection activeCell="I2" sqref="I2:N2"/>
    </sheetView>
  </sheetViews>
  <sheetFormatPr defaultColWidth="9.140625" defaultRowHeight="15"/>
  <cols>
    <col min="1" max="1" width="13.140625" style="2" customWidth="1"/>
    <col min="2" max="2" width="19.7109375" style="2" customWidth="1"/>
    <col min="3" max="3" width="5.7109375" style="2" customWidth="1"/>
    <col min="4" max="4" width="5.42578125" style="21" customWidth="1"/>
    <col min="5" max="5" width="5.7109375" style="2" customWidth="1"/>
    <col min="6" max="6" width="6.7109375" style="2" customWidth="1"/>
    <col min="7" max="7" width="6.7109375" style="20" customWidth="1"/>
    <col min="8" max="8" width="11.7109375" style="2" customWidth="1"/>
    <col min="9" max="9" width="12" style="2" customWidth="1"/>
    <col min="10" max="10" width="32.42578125" style="2" customWidth="1"/>
    <col min="11" max="12" width="7.140625" style="2" customWidth="1"/>
    <col min="13" max="13" width="8.28515625" style="2" customWidth="1"/>
    <col min="14" max="15" width="9.140625" style="2"/>
    <col min="16" max="16" width="9.42578125" style="2" customWidth="1"/>
    <col min="17" max="17" width="9.140625" style="2"/>
    <col min="18" max="18" width="29.28515625" style="2" customWidth="1"/>
    <col min="19" max="16384" width="9.140625" style="2"/>
  </cols>
  <sheetData>
    <row r="1" spans="1:14" s="1" customFormat="1" ht="60.75" thickBot="1">
      <c r="A1" s="22" t="s">
        <v>0</v>
      </c>
      <c r="B1" s="23" t="s">
        <v>1</v>
      </c>
      <c r="C1" s="23" t="s">
        <v>112</v>
      </c>
      <c r="D1" s="23" t="s">
        <v>12</v>
      </c>
      <c r="E1" s="23" t="s">
        <v>34</v>
      </c>
      <c r="F1" s="24" t="s">
        <v>14</v>
      </c>
      <c r="G1" s="25"/>
      <c r="H1" s="101" t="s">
        <v>62</v>
      </c>
      <c r="I1" s="65" t="s">
        <v>0</v>
      </c>
      <c r="J1" s="66" t="s">
        <v>1</v>
      </c>
      <c r="K1" s="66" t="s">
        <v>112</v>
      </c>
      <c r="L1" s="66" t="s">
        <v>12</v>
      </c>
      <c r="M1" s="66" t="s">
        <v>63</v>
      </c>
      <c r="N1" s="66" t="s">
        <v>14</v>
      </c>
    </row>
    <row r="2" spans="1:14" ht="15.75" customHeight="1" thickBot="1">
      <c r="A2" s="26"/>
      <c r="B2" s="27" t="s">
        <v>11</v>
      </c>
      <c r="C2" s="28"/>
      <c r="D2" s="29"/>
      <c r="E2" s="28"/>
      <c r="F2" s="30"/>
      <c r="G2" s="31"/>
      <c r="H2" s="102"/>
      <c r="I2" s="103" t="s">
        <v>15</v>
      </c>
      <c r="J2" s="104"/>
      <c r="K2" s="104"/>
      <c r="L2" s="104"/>
      <c r="M2" s="104"/>
      <c r="N2" s="105"/>
    </row>
    <row r="3" spans="1:14" s="4" customFormat="1" ht="15" customHeight="1">
      <c r="A3" s="114" t="s">
        <v>16</v>
      </c>
      <c r="B3" s="32" t="s">
        <v>41</v>
      </c>
      <c r="C3" s="116"/>
      <c r="D3" s="118" t="s">
        <v>4</v>
      </c>
      <c r="E3" s="116"/>
      <c r="F3" s="113"/>
      <c r="G3" s="3"/>
      <c r="H3" s="106" t="s">
        <v>64</v>
      </c>
      <c r="I3" s="78" t="s">
        <v>100</v>
      </c>
      <c r="J3" s="81" t="s">
        <v>65</v>
      </c>
      <c r="K3" s="135"/>
      <c r="L3" s="68" t="s">
        <v>13</v>
      </c>
      <c r="M3" s="137"/>
      <c r="N3" s="69">
        <f t="shared" ref="N3:N13" si="0">IF(M3="A",4,IF(M3="B",3,IF(M3="C",2,IF(M3="D",1,0))))*K3</f>
        <v>0</v>
      </c>
    </row>
    <row r="4" spans="1:14" s="4" customFormat="1" ht="13.5" customHeight="1">
      <c r="A4" s="115"/>
      <c r="B4" s="33" t="s">
        <v>3</v>
      </c>
      <c r="C4" s="117"/>
      <c r="D4" s="119"/>
      <c r="E4" s="117"/>
      <c r="F4" s="111"/>
      <c r="G4" s="3"/>
      <c r="H4" s="107"/>
      <c r="I4" s="79" t="s">
        <v>101</v>
      </c>
      <c r="J4" s="67" t="s">
        <v>66</v>
      </c>
      <c r="K4" s="135"/>
      <c r="L4" s="68" t="s">
        <v>13</v>
      </c>
      <c r="M4" s="137"/>
      <c r="N4" s="69">
        <f t="shared" si="0"/>
        <v>0</v>
      </c>
    </row>
    <row r="5" spans="1:14" s="4" customFormat="1" ht="12.75" customHeight="1">
      <c r="A5" s="34" t="s">
        <v>18</v>
      </c>
      <c r="B5" s="33" t="s">
        <v>5</v>
      </c>
      <c r="C5" s="126"/>
      <c r="D5" s="61" t="s">
        <v>13</v>
      </c>
      <c r="E5" s="127"/>
      <c r="F5" s="63">
        <f>IF(E5="A",4,IF(E5="B",3,IF(E5="C",2,IF(E5="D",1,0))))*C5</f>
        <v>0</v>
      </c>
      <c r="G5" s="5"/>
      <c r="H5" s="108"/>
      <c r="I5" s="80" t="s">
        <v>42</v>
      </c>
      <c r="J5" s="73" t="s">
        <v>67</v>
      </c>
      <c r="K5" s="135"/>
      <c r="L5" s="68" t="s">
        <v>13</v>
      </c>
      <c r="M5" s="137"/>
      <c r="N5" s="69">
        <f t="shared" si="0"/>
        <v>0</v>
      </c>
    </row>
    <row r="6" spans="1:14" s="4" customFormat="1" ht="12" customHeight="1">
      <c r="A6" s="34" t="s">
        <v>17</v>
      </c>
      <c r="B6" s="33" t="s">
        <v>35</v>
      </c>
      <c r="C6" s="126"/>
      <c r="D6" s="61" t="s">
        <v>13</v>
      </c>
      <c r="E6" s="127"/>
      <c r="F6" s="63">
        <f>IF(E6="A",4,IF(E6="B",3,IF(E6="C",2,IF(E6="D",1,0))))*C6</f>
        <v>0</v>
      </c>
      <c r="G6" s="5"/>
      <c r="H6" s="109" t="s">
        <v>87</v>
      </c>
      <c r="I6" s="83" t="s">
        <v>52</v>
      </c>
      <c r="J6" s="84" t="s">
        <v>91</v>
      </c>
      <c r="K6" s="135"/>
      <c r="L6" s="68" t="s">
        <v>13</v>
      </c>
      <c r="M6" s="137"/>
      <c r="N6" s="69">
        <f t="shared" si="0"/>
        <v>0</v>
      </c>
    </row>
    <row r="7" spans="1:14" s="4" customFormat="1" ht="12" customHeight="1">
      <c r="A7" s="34" t="s">
        <v>19</v>
      </c>
      <c r="B7" s="33" t="s">
        <v>36</v>
      </c>
      <c r="C7" s="60"/>
      <c r="D7" s="61" t="s">
        <v>4</v>
      </c>
      <c r="E7" s="62"/>
      <c r="F7" s="64"/>
      <c r="G7" s="5"/>
      <c r="H7" s="110"/>
      <c r="I7" s="85" t="s">
        <v>43</v>
      </c>
      <c r="J7" s="86" t="s">
        <v>44</v>
      </c>
      <c r="K7" s="135"/>
      <c r="L7" s="68" t="s">
        <v>13</v>
      </c>
      <c r="M7" s="137"/>
      <c r="N7" s="69">
        <f t="shared" si="0"/>
        <v>0</v>
      </c>
    </row>
    <row r="8" spans="1:14" s="4" customFormat="1" ht="17.100000000000001" customHeight="1">
      <c r="A8" s="34" t="s">
        <v>20</v>
      </c>
      <c r="B8" s="33" t="s">
        <v>37</v>
      </c>
      <c r="C8" s="126"/>
      <c r="D8" s="61" t="s">
        <v>13</v>
      </c>
      <c r="E8" s="127"/>
      <c r="F8" s="63">
        <f>IF(E8="A",4,IF(E8="B",3,IF(E8="C",2,IF(E8="D",1,0))))*C8</f>
        <v>0</v>
      </c>
      <c r="G8" s="5"/>
      <c r="H8" s="109" t="s">
        <v>88</v>
      </c>
      <c r="I8" s="87" t="s">
        <v>53</v>
      </c>
      <c r="J8" s="84" t="s">
        <v>92</v>
      </c>
      <c r="K8" s="135"/>
      <c r="L8" s="68" t="s">
        <v>13</v>
      </c>
      <c r="M8" s="137"/>
      <c r="N8" s="69">
        <f t="shared" si="0"/>
        <v>0</v>
      </c>
    </row>
    <row r="9" spans="1:14" s="4" customFormat="1" ht="15.95" customHeight="1">
      <c r="A9" s="34" t="s">
        <v>21</v>
      </c>
      <c r="B9" s="33" t="s">
        <v>38</v>
      </c>
      <c r="C9" s="126"/>
      <c r="D9" s="61" t="s">
        <v>13</v>
      </c>
      <c r="E9" s="127"/>
      <c r="F9" s="63">
        <f t="shared" ref="F9:F14" si="1">IF(E9="A",4,IF(E9="B",3,IF(E9="C",2,IF(E9="D",1,0))))*C9</f>
        <v>0</v>
      </c>
      <c r="G9" s="5"/>
      <c r="H9" s="110"/>
      <c r="I9" s="88" t="s">
        <v>45</v>
      </c>
      <c r="J9" s="89" t="s">
        <v>46</v>
      </c>
      <c r="K9" s="126"/>
      <c r="L9" s="68" t="s">
        <v>13</v>
      </c>
      <c r="M9" s="137"/>
      <c r="N9" s="69">
        <f t="shared" si="0"/>
        <v>0</v>
      </c>
    </row>
    <row r="10" spans="1:14" s="4" customFormat="1" ht="26.1" customHeight="1">
      <c r="A10" s="34" t="s">
        <v>22</v>
      </c>
      <c r="B10" s="33" t="s">
        <v>6</v>
      </c>
      <c r="C10" s="126"/>
      <c r="D10" s="61" t="s">
        <v>13</v>
      </c>
      <c r="E10" s="127"/>
      <c r="F10" s="63">
        <f t="shared" si="1"/>
        <v>0</v>
      </c>
      <c r="G10" s="5"/>
      <c r="H10" s="82" t="s">
        <v>93</v>
      </c>
      <c r="I10" s="87" t="s">
        <v>47</v>
      </c>
      <c r="J10" s="84" t="s">
        <v>48</v>
      </c>
      <c r="K10" s="126"/>
      <c r="L10" s="68" t="s">
        <v>13</v>
      </c>
      <c r="M10" s="137"/>
      <c r="N10" s="69">
        <f t="shared" si="0"/>
        <v>0</v>
      </c>
    </row>
    <row r="11" spans="1:14" s="4" customFormat="1" ht="23.1" customHeight="1">
      <c r="A11" s="34" t="s">
        <v>23</v>
      </c>
      <c r="B11" s="33" t="s">
        <v>39</v>
      </c>
      <c r="C11" s="126"/>
      <c r="D11" s="61" t="s">
        <v>13</v>
      </c>
      <c r="E11" s="127"/>
      <c r="F11" s="63">
        <f t="shared" si="1"/>
        <v>0</v>
      </c>
      <c r="G11" s="5"/>
      <c r="H11" s="109" t="s">
        <v>99</v>
      </c>
      <c r="I11" s="90" t="s">
        <v>49</v>
      </c>
      <c r="J11" s="90" t="s">
        <v>50</v>
      </c>
      <c r="K11" s="126"/>
      <c r="L11" s="68" t="s">
        <v>13</v>
      </c>
      <c r="M11" s="137"/>
      <c r="N11" s="69">
        <f t="shared" si="0"/>
        <v>0</v>
      </c>
    </row>
    <row r="12" spans="1:14" s="4" customFormat="1" ht="23.1" customHeight="1">
      <c r="A12" s="34" t="s">
        <v>24</v>
      </c>
      <c r="B12" s="33" t="s">
        <v>40</v>
      </c>
      <c r="C12" s="126"/>
      <c r="D12" s="61" t="s">
        <v>13</v>
      </c>
      <c r="E12" s="127"/>
      <c r="F12" s="63">
        <f t="shared" si="1"/>
        <v>0</v>
      </c>
      <c r="G12" s="5"/>
      <c r="H12" s="110"/>
      <c r="I12" s="91" t="s">
        <v>95</v>
      </c>
      <c r="J12" s="91" t="s">
        <v>51</v>
      </c>
      <c r="K12" s="126"/>
      <c r="L12" s="68" t="s">
        <v>13</v>
      </c>
      <c r="M12" s="137"/>
      <c r="N12" s="69">
        <f t="shared" si="0"/>
        <v>0</v>
      </c>
    </row>
    <row r="13" spans="1:14" s="4" customFormat="1" ht="15.95" customHeight="1">
      <c r="A13" s="34" t="s">
        <v>25</v>
      </c>
      <c r="B13" s="33" t="s">
        <v>7</v>
      </c>
      <c r="C13" s="126"/>
      <c r="D13" s="61" t="s">
        <v>13</v>
      </c>
      <c r="E13" s="126"/>
      <c r="F13" s="63">
        <f t="shared" si="1"/>
        <v>0</v>
      </c>
      <c r="G13" s="5"/>
      <c r="H13" s="98" t="s">
        <v>102</v>
      </c>
      <c r="I13" s="128" t="s">
        <v>69</v>
      </c>
      <c r="J13" s="129"/>
      <c r="K13" s="126"/>
      <c r="L13" s="68" t="s">
        <v>13</v>
      </c>
      <c r="M13" s="137"/>
      <c r="N13" s="69">
        <f t="shared" si="0"/>
        <v>0</v>
      </c>
    </row>
    <row r="14" spans="1:14" s="4" customFormat="1" ht="21.75" customHeight="1">
      <c r="A14" s="34" t="s">
        <v>26</v>
      </c>
      <c r="B14" s="33" t="s">
        <v>8</v>
      </c>
      <c r="C14" s="126"/>
      <c r="D14" s="61" t="s">
        <v>13</v>
      </c>
      <c r="E14" s="126"/>
      <c r="F14" s="63">
        <f t="shared" si="1"/>
        <v>0</v>
      </c>
      <c r="G14" s="5"/>
      <c r="H14" s="99"/>
      <c r="I14" s="130" t="s">
        <v>70</v>
      </c>
      <c r="J14" s="131"/>
      <c r="K14" s="126"/>
      <c r="L14" s="68" t="s">
        <v>13</v>
      </c>
      <c r="M14" s="137"/>
      <c r="N14" s="69">
        <f t="shared" ref="N14:N16" si="2">IF(M14="A",4,IF(M14="B",3,IF(M14="C",2,IF(M14="D",1,0))))*K14</f>
        <v>0</v>
      </c>
    </row>
    <row r="15" spans="1:14" s="4" customFormat="1" ht="15" customHeight="1">
      <c r="A15" s="115" t="s">
        <v>27</v>
      </c>
      <c r="B15" s="33" t="s">
        <v>9</v>
      </c>
      <c r="C15" s="117"/>
      <c r="D15" s="119" t="s">
        <v>4</v>
      </c>
      <c r="E15" s="117"/>
      <c r="F15" s="111"/>
      <c r="G15" s="50"/>
      <c r="H15" s="99"/>
      <c r="I15" s="130" t="s">
        <v>71</v>
      </c>
      <c r="J15" s="131"/>
      <c r="K15" s="126"/>
      <c r="L15" s="68" t="s">
        <v>13</v>
      </c>
      <c r="M15" s="137"/>
      <c r="N15" s="69">
        <f t="shared" si="2"/>
        <v>0</v>
      </c>
    </row>
    <row r="16" spans="1:14" s="4" customFormat="1" ht="21.75" customHeight="1" thickBot="1">
      <c r="A16" s="120"/>
      <c r="B16" s="35" t="s">
        <v>10</v>
      </c>
      <c r="C16" s="121"/>
      <c r="D16" s="122"/>
      <c r="E16" s="121"/>
      <c r="F16" s="112"/>
      <c r="G16" s="50"/>
      <c r="H16" s="99"/>
      <c r="I16" s="130" t="s">
        <v>89</v>
      </c>
      <c r="J16" s="132"/>
      <c r="K16" s="126"/>
      <c r="L16" s="68" t="s">
        <v>13</v>
      </c>
      <c r="M16" s="137"/>
      <c r="N16" s="69">
        <f t="shared" si="2"/>
        <v>0</v>
      </c>
    </row>
    <row r="17" spans="1:14" s="4" customFormat="1" ht="12.95" customHeight="1" thickBot="1">
      <c r="A17" s="142"/>
      <c r="B17" s="143" t="s">
        <v>29</v>
      </c>
      <c r="C17" s="144">
        <f>SUM(C8:C14,C6,C5)</f>
        <v>0</v>
      </c>
      <c r="D17" s="145"/>
      <c r="E17" s="143" t="s">
        <v>28</v>
      </c>
      <c r="F17" s="146">
        <f>SUM(F5:F14)</f>
        <v>0</v>
      </c>
      <c r="G17" s="51"/>
      <c r="H17" s="100"/>
      <c r="I17" s="133" t="s">
        <v>90</v>
      </c>
      <c r="J17" s="134"/>
      <c r="K17" s="136"/>
      <c r="L17" s="74" t="s">
        <v>13</v>
      </c>
      <c r="M17" s="138"/>
      <c r="N17" s="75">
        <f>IF(M17="A",4,IF(M17="B",3,IF(M17="C",2,IF(M17="D",1,0))))*K17</f>
        <v>0</v>
      </c>
    </row>
    <row r="18" spans="1:14" s="4" customFormat="1" ht="12.95" customHeight="1" thickBot="1">
      <c r="A18" s="147"/>
      <c r="B18" s="148"/>
      <c r="C18" s="149"/>
      <c r="D18" s="150"/>
      <c r="E18" s="148"/>
      <c r="F18" s="151"/>
      <c r="G18" s="51"/>
      <c r="H18" s="77"/>
      <c r="I18" s="92" t="s">
        <v>109</v>
      </c>
      <c r="J18" s="93"/>
      <c r="K18" s="94">
        <f>SUM(K6:K17)</f>
        <v>0</v>
      </c>
      <c r="L18" s="95"/>
      <c r="M18" s="96" t="s">
        <v>72</v>
      </c>
      <c r="N18" s="97">
        <f>SUM(N6:N17)</f>
        <v>0</v>
      </c>
    </row>
    <row r="19" spans="1:14" s="4" customFormat="1" ht="15.75" customHeight="1">
      <c r="A19" s="36" t="s">
        <v>2</v>
      </c>
      <c r="B19" s="37" t="e">
        <f>(F17/C17)</f>
        <v>#DIV/0!</v>
      </c>
      <c r="C19" s="52" t="s">
        <v>32</v>
      </c>
      <c r="D19" s="53"/>
      <c r="E19" s="54"/>
      <c r="F19" s="40"/>
      <c r="G19" s="55"/>
      <c r="H19" s="98" t="s">
        <v>94</v>
      </c>
      <c r="I19" s="70" t="s">
        <v>97</v>
      </c>
      <c r="J19" s="71" t="s">
        <v>98</v>
      </c>
      <c r="K19" s="135"/>
      <c r="L19" s="74" t="s">
        <v>13</v>
      </c>
      <c r="M19" s="138"/>
      <c r="N19" s="75">
        <f t="shared" ref="N19:N32" si="3">IF(M19="A",4,IF(M19="B",3,IF(M19="C",2,IF(M19="D",1,0))))*K19</f>
        <v>0</v>
      </c>
    </row>
    <row r="20" spans="1:14" s="4" customFormat="1" ht="24.95" customHeight="1" thickBot="1">
      <c r="A20" s="38" t="s">
        <v>11</v>
      </c>
      <c r="B20" s="39"/>
      <c r="C20" s="56" t="s">
        <v>30</v>
      </c>
      <c r="D20" s="40"/>
      <c r="E20" s="40"/>
      <c r="F20" s="40"/>
      <c r="G20" s="55"/>
      <c r="H20" s="152"/>
      <c r="I20" s="72" t="s">
        <v>54</v>
      </c>
      <c r="J20" s="73" t="s">
        <v>68</v>
      </c>
      <c r="K20" s="139"/>
      <c r="L20" s="74" t="s">
        <v>13</v>
      </c>
      <c r="M20" s="138"/>
      <c r="N20" s="75">
        <f t="shared" si="3"/>
        <v>0</v>
      </c>
    </row>
    <row r="21" spans="1:14" s="4" customFormat="1" ht="12">
      <c r="A21" s="40"/>
      <c r="B21" s="40"/>
      <c r="C21" s="57" t="s">
        <v>31</v>
      </c>
      <c r="D21" s="58"/>
      <c r="E21" s="40"/>
      <c r="F21" s="40"/>
      <c r="G21" s="55"/>
      <c r="H21" s="98" t="s">
        <v>73</v>
      </c>
      <c r="I21" s="6" t="s">
        <v>74</v>
      </c>
      <c r="J21" s="67" t="s">
        <v>55</v>
      </c>
      <c r="K21" s="136"/>
      <c r="L21" s="74" t="s">
        <v>13</v>
      </c>
      <c r="M21" s="138"/>
      <c r="N21" s="75">
        <f t="shared" si="3"/>
        <v>0</v>
      </c>
    </row>
    <row r="22" spans="1:14" s="4" customFormat="1" ht="12" thickBot="1">
      <c r="C22" s="40"/>
      <c r="D22" s="58"/>
      <c r="E22" s="40"/>
      <c r="F22" s="40"/>
      <c r="G22" s="55"/>
      <c r="H22" s="99"/>
      <c r="I22" s="6" t="s">
        <v>103</v>
      </c>
      <c r="J22" s="67" t="s">
        <v>104</v>
      </c>
      <c r="K22" s="139"/>
      <c r="L22" s="74" t="s">
        <v>13</v>
      </c>
      <c r="M22" s="138"/>
      <c r="N22" s="75">
        <f t="shared" si="3"/>
        <v>0</v>
      </c>
    </row>
    <row r="23" spans="1:14" s="4" customFormat="1" ht="18.95" customHeight="1">
      <c r="A23" s="41" t="s">
        <v>2</v>
      </c>
      <c r="B23" s="42" t="e">
        <f>(SUM(N34,N33)/SUM(K34,K33))</f>
        <v>#DIV/0!</v>
      </c>
      <c r="C23" s="52" t="s">
        <v>33</v>
      </c>
      <c r="D23" s="53"/>
      <c r="E23" s="40"/>
      <c r="F23" s="40"/>
      <c r="G23" s="55"/>
      <c r="H23" s="99"/>
      <c r="I23" s="6" t="s">
        <v>56</v>
      </c>
      <c r="J23" s="67" t="s">
        <v>75</v>
      </c>
      <c r="K23" s="136"/>
      <c r="L23" s="74" t="s">
        <v>13</v>
      </c>
      <c r="M23" s="138"/>
      <c r="N23" s="75">
        <f t="shared" si="3"/>
        <v>0</v>
      </c>
    </row>
    <row r="24" spans="1:14" s="4" customFormat="1" ht="21" customHeight="1" thickBot="1">
      <c r="A24" s="43" t="s">
        <v>15</v>
      </c>
      <c r="B24" s="44"/>
      <c r="C24" s="56" t="s">
        <v>30</v>
      </c>
      <c r="D24" s="40"/>
      <c r="E24" s="40"/>
      <c r="F24" s="40"/>
      <c r="G24" s="55"/>
      <c r="H24" s="99"/>
      <c r="I24" s="72" t="s">
        <v>76</v>
      </c>
      <c r="J24" s="73" t="s">
        <v>77</v>
      </c>
      <c r="K24" s="136"/>
      <c r="L24" s="74" t="s">
        <v>13</v>
      </c>
      <c r="M24" s="138"/>
      <c r="N24" s="75">
        <f t="shared" si="3"/>
        <v>0</v>
      </c>
    </row>
    <row r="25" spans="1:14" s="4" customFormat="1" ht="14.25" customHeight="1">
      <c r="A25" s="45"/>
      <c r="B25" s="46"/>
      <c r="C25" s="57" t="s">
        <v>31</v>
      </c>
      <c r="D25" s="58"/>
      <c r="E25" s="40"/>
      <c r="F25" s="40"/>
      <c r="G25" s="55"/>
      <c r="H25" s="98" t="s">
        <v>107</v>
      </c>
      <c r="I25" s="70" t="s">
        <v>78</v>
      </c>
      <c r="J25" s="71" t="s">
        <v>57</v>
      </c>
      <c r="K25" s="139"/>
      <c r="L25" s="74" t="s">
        <v>13</v>
      </c>
      <c r="M25" s="138"/>
      <c r="N25" s="75">
        <f t="shared" si="3"/>
        <v>0</v>
      </c>
    </row>
    <row r="26" spans="1:14" s="4" customFormat="1" ht="12" customHeight="1">
      <c r="A26" s="47"/>
      <c r="B26" s="48"/>
      <c r="C26" s="40"/>
      <c r="D26" s="58"/>
      <c r="E26" s="40"/>
      <c r="F26" s="40"/>
      <c r="G26" s="55"/>
      <c r="H26" s="153"/>
      <c r="I26" s="6" t="s">
        <v>105</v>
      </c>
      <c r="J26" s="67" t="s">
        <v>106</v>
      </c>
      <c r="K26" s="139"/>
      <c r="L26" s="74" t="s">
        <v>13</v>
      </c>
      <c r="M26" s="138"/>
      <c r="N26" s="75"/>
    </row>
    <row r="27" spans="1:14" s="4" customFormat="1" ht="11.25" customHeight="1" thickBot="1">
      <c r="A27" s="40"/>
      <c r="B27" s="40"/>
      <c r="C27" s="40"/>
      <c r="D27" s="58"/>
      <c r="E27" s="40"/>
      <c r="F27" s="40"/>
      <c r="G27" s="55"/>
      <c r="H27" s="153"/>
      <c r="I27" s="6" t="s">
        <v>79</v>
      </c>
      <c r="J27" s="67" t="s">
        <v>58</v>
      </c>
      <c r="K27" s="139"/>
      <c r="L27" s="74" t="s">
        <v>13</v>
      </c>
      <c r="M27" s="138"/>
      <c r="N27" s="75">
        <f t="shared" si="3"/>
        <v>0</v>
      </c>
    </row>
    <row r="28" spans="1:14" s="4" customFormat="1" ht="15.75" customHeight="1" thickBot="1">
      <c r="A28" s="123" t="s">
        <v>111</v>
      </c>
      <c r="B28" s="124"/>
      <c r="C28" s="125"/>
      <c r="D28" s="58"/>
      <c r="E28" s="40"/>
      <c r="F28" s="40"/>
      <c r="G28" s="55"/>
      <c r="H28" s="154"/>
      <c r="I28" s="72" t="s">
        <v>59</v>
      </c>
      <c r="J28" s="73" t="s">
        <v>60</v>
      </c>
      <c r="K28" s="139"/>
      <c r="L28" s="74" t="s">
        <v>13</v>
      </c>
      <c r="M28" s="138"/>
      <c r="N28" s="75">
        <f t="shared" si="3"/>
        <v>0</v>
      </c>
    </row>
    <row r="29" spans="1:14" s="11" customFormat="1" ht="11.25" customHeight="1">
      <c r="A29" s="49"/>
      <c r="B29" s="49"/>
      <c r="C29" s="49"/>
      <c r="D29" s="59"/>
      <c r="E29" s="49"/>
      <c r="F29" s="49"/>
      <c r="G29" s="55"/>
      <c r="H29" s="98" t="s">
        <v>108</v>
      </c>
      <c r="I29" s="6" t="s">
        <v>84</v>
      </c>
      <c r="J29" s="67" t="s">
        <v>85</v>
      </c>
      <c r="K29" s="139"/>
      <c r="L29" s="74" t="s">
        <v>13</v>
      </c>
      <c r="M29" s="138"/>
      <c r="N29" s="75">
        <f t="shared" si="3"/>
        <v>0</v>
      </c>
    </row>
    <row r="30" spans="1:14" s="4" customFormat="1" ht="11.25" customHeight="1">
      <c r="A30" s="7"/>
      <c r="B30" s="7"/>
      <c r="C30" s="7"/>
      <c r="D30" s="9"/>
      <c r="E30" s="7"/>
      <c r="F30" s="7"/>
      <c r="G30" s="8"/>
      <c r="H30" s="155"/>
      <c r="I30" s="79" t="s">
        <v>61</v>
      </c>
      <c r="J30" s="67" t="s">
        <v>86</v>
      </c>
      <c r="K30" s="139"/>
      <c r="L30" s="74" t="s">
        <v>13</v>
      </c>
      <c r="M30" s="138"/>
      <c r="N30" s="75">
        <f t="shared" si="3"/>
        <v>0</v>
      </c>
    </row>
    <row r="31" spans="1:14" s="4" customFormat="1" ht="11.25" customHeight="1">
      <c r="A31" s="7"/>
      <c r="B31" s="7"/>
      <c r="C31" s="7"/>
      <c r="D31" s="9"/>
      <c r="E31" s="7"/>
      <c r="F31" s="10"/>
      <c r="G31" s="8"/>
      <c r="H31" s="155"/>
      <c r="I31" s="6" t="s">
        <v>80</v>
      </c>
      <c r="J31" s="67" t="s">
        <v>81</v>
      </c>
      <c r="K31" s="139"/>
      <c r="L31" s="74" t="s">
        <v>13</v>
      </c>
      <c r="M31" s="138"/>
      <c r="N31" s="75">
        <f t="shared" si="3"/>
        <v>0</v>
      </c>
    </row>
    <row r="32" spans="1:14" s="4" customFormat="1" ht="12.75" customHeight="1" thickBot="1">
      <c r="A32" s="7"/>
      <c r="B32" s="7"/>
      <c r="C32" s="7"/>
      <c r="D32" s="9"/>
      <c r="E32" s="7"/>
      <c r="F32" s="13"/>
      <c r="G32" s="14"/>
      <c r="H32" s="156"/>
      <c r="I32" s="6" t="s">
        <v>82</v>
      </c>
      <c r="J32" s="67" t="s">
        <v>83</v>
      </c>
      <c r="K32" s="140"/>
      <c r="L32" s="76" t="s">
        <v>13</v>
      </c>
      <c r="M32" s="141"/>
      <c r="N32" s="75">
        <f t="shared" si="3"/>
        <v>0</v>
      </c>
    </row>
    <row r="33" spans="1:14" s="4" customFormat="1" ht="12" customHeight="1" thickBot="1">
      <c r="A33" s="15"/>
      <c r="B33" s="12"/>
      <c r="C33" s="12"/>
      <c r="D33" s="9"/>
      <c r="E33" s="7"/>
      <c r="F33" s="10"/>
      <c r="G33" s="8"/>
      <c r="H33" s="2"/>
      <c r="I33" s="92" t="s">
        <v>110</v>
      </c>
      <c r="J33" s="93"/>
      <c r="K33" s="94">
        <f>SUM(K19:K32)</f>
        <v>0</v>
      </c>
      <c r="L33" s="95"/>
      <c r="M33" s="96" t="s">
        <v>72</v>
      </c>
      <c r="N33" s="97">
        <f>SUM(N19:N32)</f>
        <v>0</v>
      </c>
    </row>
    <row r="34" spans="1:14" s="4" customFormat="1" ht="24" customHeight="1" thickBot="1">
      <c r="A34" s="7"/>
      <c r="B34" s="7"/>
      <c r="C34" s="7"/>
      <c r="D34" s="9"/>
      <c r="E34" s="7"/>
      <c r="F34" s="10"/>
      <c r="G34" s="8"/>
      <c r="H34" s="2"/>
      <c r="I34" s="157" t="s">
        <v>96</v>
      </c>
      <c r="J34" s="158"/>
      <c r="K34" s="159">
        <f>SUM(K3:K5)+K18+K33</f>
        <v>0</v>
      </c>
      <c r="L34" s="160"/>
      <c r="M34" s="161" t="s">
        <v>72</v>
      </c>
      <c r="N34" s="162">
        <f>SUM(N3:N17)+N18+N33</f>
        <v>0</v>
      </c>
    </row>
    <row r="35" spans="1:14" s="4" customFormat="1" ht="36" customHeight="1">
      <c r="A35" s="7"/>
      <c r="D35" s="9"/>
      <c r="E35" s="7"/>
      <c r="G35" s="16"/>
      <c r="H35" s="2"/>
      <c r="I35" s="2"/>
      <c r="J35" s="2"/>
      <c r="K35" s="2"/>
      <c r="L35" s="2"/>
      <c r="M35" s="2"/>
    </row>
    <row r="36" spans="1:14" s="4" customFormat="1" ht="15" customHeight="1">
      <c r="D36" s="17"/>
      <c r="G36" s="16"/>
      <c r="H36" s="2"/>
      <c r="I36" s="2"/>
      <c r="J36" s="2"/>
      <c r="K36" s="2"/>
      <c r="L36" s="2"/>
      <c r="M36" s="2"/>
    </row>
    <row r="37" spans="1:14" s="4" customFormat="1" ht="24" customHeight="1">
      <c r="D37" s="17"/>
      <c r="G37" s="16"/>
      <c r="H37" s="2"/>
      <c r="I37" s="2"/>
      <c r="J37" s="2"/>
      <c r="K37" s="2"/>
      <c r="L37" s="2"/>
      <c r="M37" s="2"/>
    </row>
    <row r="38" spans="1:14" s="4" customFormat="1" ht="11.25" customHeight="1">
      <c r="D38" s="18"/>
      <c r="E38" s="18"/>
      <c r="G38" s="16"/>
      <c r="H38" s="2"/>
      <c r="I38" s="2"/>
      <c r="J38" s="2"/>
      <c r="K38" s="2"/>
      <c r="L38" s="2"/>
      <c r="M38" s="2"/>
    </row>
    <row r="39" spans="1:14" s="4" customFormat="1" ht="12" customHeight="1">
      <c r="D39" s="19"/>
      <c r="E39" s="6"/>
      <c r="G39" s="16"/>
      <c r="H39" s="2"/>
      <c r="I39" s="2"/>
      <c r="J39" s="2"/>
      <c r="K39" s="2"/>
      <c r="L39" s="2"/>
      <c r="M39" s="2"/>
    </row>
    <row r="40" spans="1:14" s="4" customFormat="1" ht="24" customHeight="1">
      <c r="D40" s="17"/>
      <c r="F40" s="2"/>
      <c r="G40" s="20"/>
      <c r="H40" s="2"/>
      <c r="I40" s="2"/>
      <c r="J40" s="2"/>
      <c r="K40" s="2"/>
      <c r="L40" s="2"/>
      <c r="M40" s="2"/>
      <c r="N40" s="2"/>
    </row>
    <row r="41" spans="1:14" ht="24" customHeight="1"/>
    <row r="42" spans="1:14" ht="24.95" customHeight="1"/>
  </sheetData>
  <sheetProtection formatCells="0"/>
  <mergeCells count="21">
    <mergeCell ref="A3:A4"/>
    <mergeCell ref="C3:C4"/>
    <mergeCell ref="D3:D4"/>
    <mergeCell ref="E3:E4"/>
    <mergeCell ref="A15:A16"/>
    <mergeCell ref="C15:C16"/>
    <mergeCell ref="D15:D16"/>
    <mergeCell ref="E15:E16"/>
    <mergeCell ref="H1:H2"/>
    <mergeCell ref="I2:N2"/>
    <mergeCell ref="H3:H5"/>
    <mergeCell ref="H6:H7"/>
    <mergeCell ref="F15:F16"/>
    <mergeCell ref="F3:F4"/>
    <mergeCell ref="H8:H9"/>
    <mergeCell ref="H11:H12"/>
    <mergeCell ref="H25:H28"/>
    <mergeCell ref="H29:H32"/>
    <mergeCell ref="H19:H20"/>
    <mergeCell ref="H21:H24"/>
    <mergeCell ref="H13:H17"/>
  </mergeCells>
  <pageMargins left="0.25" right="0.25" top="0.75" bottom="0.75" header="0.3" footer="0.3"/>
  <pageSetup scale="88" orientation="landscape" r:id="rId1"/>
  <headerFooter>
    <oddHeader>&amp;L&amp;14PHYSICS
&amp;11 (grades 9-12 certification)&amp;CStudent Name:
_________________________&amp;R&amp;12GPA Table   *3.00 -  GPA for professional 
education and content area (not per individual course)</oddHeader>
    <oddFooter>&amp;L&amp;16For Questions and Help please see: Dr. Pareja&amp;CCurrent as of 6/14/2022&amp;RRevised to meet DESE requirments as of August 2022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Hatfield, Charisse</cp:lastModifiedBy>
  <cp:lastPrinted>2022-05-24T18:31:44Z</cp:lastPrinted>
  <dcterms:created xsi:type="dcterms:W3CDTF">2018-01-24T19:50:47Z</dcterms:created>
  <dcterms:modified xsi:type="dcterms:W3CDTF">2022-06-14T20:08:48Z</dcterms:modified>
</cp:coreProperties>
</file>